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E:\Π.Υ.Σ.Δ.Ε\Π.Υ.Σ.Δ.Ε. 2020\Πράξη 17η_08-10-2020\Εξερχόμενα\Θέμα 2ο Τροπ. Τοποθ. Εκπ\"/>
    </mc:Choice>
  </mc:AlternateContent>
  <bookViews>
    <workbookView xWindow="0" yWindow="120" windowWidth="15570" windowHeight="11520" tabRatio="778"/>
  </bookViews>
  <sheets>
    <sheet name="17η_08-10-2020" sheetId="12" r:id="rId1"/>
  </sheets>
  <definedNames>
    <definedName name="_xlnm._FilterDatabase" localSheetId="0" hidden="1">'17η_08-10-2020'!$A$2:$S$34</definedName>
    <definedName name="_xlnm.Print_Titles" localSheetId="0">'17η_08-10-2020'!$1:$2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5" i="12" l="1"/>
  <c r="P34" i="12"/>
  <c r="P33" i="12"/>
  <c r="P32" i="12"/>
  <c r="P31" i="12"/>
  <c r="P29" i="12"/>
  <c r="P28" i="12"/>
  <c r="P27" i="12"/>
  <c r="P26" i="12"/>
  <c r="P25" i="12"/>
  <c r="P24" i="12"/>
  <c r="P23" i="12"/>
  <c r="P21" i="12"/>
  <c r="P20" i="12"/>
  <c r="P19" i="12"/>
  <c r="P18" i="12"/>
  <c r="P17" i="12"/>
  <c r="P16" i="12"/>
  <c r="P15" i="12"/>
  <c r="P14" i="12"/>
  <c r="P12" i="12"/>
  <c r="P10" i="12"/>
  <c r="P9" i="12"/>
  <c r="P8" i="12"/>
  <c r="P7" i="12"/>
  <c r="P6" i="12"/>
  <c r="P5" i="12"/>
  <c r="P4" i="12"/>
  <c r="P3" i="12"/>
  <c r="J30" i="12"/>
  <c r="P30" i="12" s="1"/>
  <c r="L22" i="12" l="1"/>
  <c r="P22" i="12" s="1"/>
  <c r="L13" i="12" l="1"/>
  <c r="P13" i="12" s="1"/>
  <c r="J11" i="12" l="1"/>
  <c r="P11" i="12" s="1"/>
</calcChain>
</file>

<file path=xl/sharedStrings.xml><?xml version="1.0" encoding="utf-8"?>
<sst xmlns="http://schemas.openxmlformats.org/spreadsheetml/2006/main" count="418" uniqueCount="245">
  <si>
    <t>A/A</t>
  </si>
  <si>
    <t>ΑΜ</t>
  </si>
  <si>
    <t>Επώνυμο</t>
  </si>
  <si>
    <t>Όνομα</t>
  </si>
  <si>
    <t>Εντοπ.</t>
  </si>
  <si>
    <t>Συνυπηρ.</t>
  </si>
  <si>
    <t>Μόρια Συνολ. Υπηρ.</t>
  </si>
  <si>
    <t>Μόρια Δυσμ. Συνθ.</t>
  </si>
  <si>
    <t>Μόρια Οικ. Κατάστ.</t>
  </si>
  <si>
    <t>Είδος Τοποθ.</t>
  </si>
  <si>
    <t>Τύπος Αίτ.</t>
  </si>
  <si>
    <t>Σύνολο Μορίων</t>
  </si>
  <si>
    <t>Επιλογές</t>
  </si>
  <si>
    <t>Προηγούμενη Υπηρεσιακή Μεταβολή</t>
  </si>
  <si>
    <t>Κωδ. Ειδ.</t>
  </si>
  <si>
    <t>Οργανική / Προσωρινή θέση</t>
  </si>
  <si>
    <t>Ειδική Κατηγορία</t>
  </si>
  <si>
    <t>ΠΕ02</t>
  </si>
  <si>
    <t>Φιλολόγων</t>
  </si>
  <si>
    <t>Α. Οργαν.</t>
  </si>
  <si>
    <t>Συμπλ.</t>
  </si>
  <si>
    <t>Κοζάνη</t>
  </si>
  <si>
    <t>ΜΑΡΙΑ</t>
  </si>
  <si>
    <t>Γ. Από Απόσπαση</t>
  </si>
  <si>
    <t>Τοποθ.</t>
  </si>
  <si>
    <t>ΠΕ03</t>
  </si>
  <si>
    <t>Μαθηματικών</t>
  </si>
  <si>
    <t>Όχι</t>
  </si>
  <si>
    <t>ΓΕΝΙΚΟ ΛΥΚΕΙΟ ΣΕΡΒΙΩΝ</t>
  </si>
  <si>
    <t>ΠΕ80</t>
  </si>
  <si>
    <t>Οικονομίας</t>
  </si>
  <si>
    <t>Σερβίων</t>
  </si>
  <si>
    <t>Β. Προσ.</t>
  </si>
  <si>
    <t>ΜΑΜΟΥΝΗΣ</t>
  </si>
  <si>
    <t>ΧΡΗΣΤΟΣ</t>
  </si>
  <si>
    <t>Γυμν. Σερβίων</t>
  </si>
  <si>
    <t>ΣΒΩΛΟΥ</t>
  </si>
  <si>
    <t>ΕΙΡΗΝΗ</t>
  </si>
  <si>
    <t>ΓΥΜΝΑΣΙΟ ΚΟΥΤΣΟΥΡΑ ΛΑΣΙΘΙΟΥ</t>
  </si>
  <si>
    <t>Τοποθέτηση στο ΓΕ.Λ. Σερβίων (21 ώρες)</t>
  </si>
  <si>
    <t>ΖΥΓΟΥΡΗ</t>
  </si>
  <si>
    <t>ΕΛΙΣΑΒΕΤ</t>
  </si>
  <si>
    <r>
      <t>1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ΕΠΑ.Λ. ΒΕΡΟΙΑΣ</t>
    </r>
  </si>
  <si>
    <t>Γυμν. Σερβίων, 2ο Γυμν. Κοζ., Μουσ. Σχολ. Σιατ., ΕΠΑ.Λ. Σερβ.,3ο-8ο-5ο-1ο-4ο Γυμν. Κοζ., 4ο Εσπ. ΕΠΑ.Λ. Κοζ. Εσπ. ΓΕ.Λ. Κοζ., Εσπ. Γυμν. Κοζ.</t>
  </si>
  <si>
    <t>Τοποθέτηση στο Μουσικό Σχολείο Σιάτιστας (10 ώρες) με διάθεση 5 ώρες στο 2ο Γυμνάσιο Κοζάνης και 5 ώρες στο Καλλιτεχνικό Γυμνάσιο Κοζάνης</t>
  </si>
  <si>
    <t>ΠΕ78</t>
  </si>
  <si>
    <t>Κοινωνικών Επιστημών</t>
  </si>
  <si>
    <t>ΠΑΤΣΙΑΛΙΔΟΥ</t>
  </si>
  <si>
    <t>ΕΝΕΕΓΥΛ Κοζ.</t>
  </si>
  <si>
    <t>Νέα προσωρινή τοποθέτηση (6 ώρες) στο 4ο Γυμνάσιο Πτολεμαΐδας, 6 ώρες στο 1ο Γυμνάσιο Πτολεμαΐδας και 2 ώρες στο 1ο ΕΠΑ.Λ. Πτολεμαΐδας</t>
  </si>
  <si>
    <r>
      <t>4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ΓΥΜΝΑΣΙΟ ΠΤΟΛΕΜΑΪΔΑΣ</t>
    </r>
  </si>
  <si>
    <t>ΑΡΑΒΟΠΟΥΛΟΥ</t>
  </si>
  <si>
    <t>ΠΕ07</t>
  </si>
  <si>
    <t>Γερμανικής Φιλολογίας</t>
  </si>
  <si>
    <r>
      <t>4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ΓΕΝΙΚΟ ΛΥΚΕΙΟ ΚΟΖΑΝΗΣ</t>
    </r>
  </si>
  <si>
    <t>Γυμ. Λευκοπ., 1ο ΓΕ.Λ. Κοζ., Καλλ. Γυμ. Κοζ.</t>
  </si>
  <si>
    <t>Διάθεση 6 ώρες στο Γυμνάσιο Λευκοπηγής και 6 ώρες στο Καλλιτεχνικό Γυμνάσιο Κοζάνης</t>
  </si>
  <si>
    <t>ΔΕΛΙΟΠΟΥΛΟΣ</t>
  </si>
  <si>
    <t>ΝΙΚΟΛΑΟΣ</t>
  </si>
  <si>
    <t xml:space="preserve">ΒΛΑΧΟΥΛΗ </t>
  </si>
  <si>
    <t>ΦΑΝΗ</t>
  </si>
  <si>
    <t>ΓΥΜΝΑΣΙΟ ΚΡΟΚΟΥ</t>
  </si>
  <si>
    <t>Ναι</t>
  </si>
  <si>
    <t xml:space="preserve">3ο ΓΕ.Λ. Κοζ. </t>
  </si>
  <si>
    <t>Τοποθέτηση στο Γυμνάσιο Κρόκου (6 ώρες)</t>
  </si>
  <si>
    <t xml:space="preserve"> ΓΕΩΡΓΙΟΣ </t>
  </si>
  <si>
    <t>Νέα προσωρινή τοποθέτηση στο 8ο Γυμνάσιο Κοζάνης (16 ώρες) με διάθεση 4 ώρες στο 3ο Γυμνάσιο Κοζάνης</t>
  </si>
  <si>
    <r>
      <t>8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ΓΥΜΝΑΣΙΟ ΚΟΖΑΝΗΣ</t>
    </r>
  </si>
  <si>
    <t>1ο Γυμν. Πτολ.</t>
  </si>
  <si>
    <t>Τροποποιήσεις Τοποθετήσεων, Διαθέσεων εκπαιδευτικών κατά την 17η/08 - 10 - 2020 Συνεδρίαση του Π.Υ.Σ.Δ.Ε. Κοζάνης</t>
  </si>
  <si>
    <t>17η/08 - 10 - 2020 Συνεδρίαση του Π.Υ.Σ.Δ.Ε. Κοζάνης</t>
  </si>
  <si>
    <t>ΛΙΛΗ</t>
  </si>
  <si>
    <t>ΠΟΛΥΞΕΝΗ</t>
  </si>
  <si>
    <r>
      <t>3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ΓΕΝΙΚΟ ΛΥΚΕΙΟ ΚΑΣΤΟΡΙΑΣ</t>
    </r>
  </si>
  <si>
    <t>Εορδαία</t>
  </si>
  <si>
    <t>Γυμ. Περδίκα, Γυμ. Αναρρ.-Εμπορ., 5ο-4ο-1ο-2ο Γυμ. Πτολ., 3ο ΓΕ.Λ. Πτολ., Μουσ. Σχολ. Πτολ., 3ο Εσπ. ΕΠΑ.Λ. Πτολ.</t>
  </si>
  <si>
    <t>Τοποθέτηση στο Γυμνάσιο Περδίκκα (15 ώρες) με διάθεση 5 ώρες στο Γυμνάσιο Εμπορίου - Αναρράχης</t>
  </si>
  <si>
    <t>Νέα τοποθέτηση στο Γυμνάσιο Σερβίων (21 ώρες)</t>
  </si>
  <si>
    <t>ΠΟΛΙΤΙΔΟΥ</t>
  </si>
  <si>
    <t>ΓΥΜΝΑΣΙΟ ΓΕΝΝΑΔΙΟΥ ΡΟΔΟΥ</t>
  </si>
  <si>
    <t>5ο-4ο Γυμ. Πτολ., Γυμ. Περδίκα</t>
  </si>
  <si>
    <t>Τοποθέτηση στο 5ο Γυμνάσιο Πτολεμαΐδας (12 ώρες) με διάθεση 9 ώρες στο 4ο Γυμνάσιο Πτολεμαΐδας</t>
  </si>
  <si>
    <t>ΖΟΥΡΟΥΦΙΔΗΣ</t>
  </si>
  <si>
    <t>ΕΥΣΤΑΘΙΟΣ</t>
  </si>
  <si>
    <r>
      <t>4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ΓΥΜΝΑΣΙΟ ΤΡΙΠΟΛΗΣ</t>
    </r>
  </si>
  <si>
    <t>3ο-4ο-5ο-2ο-1ο-8ο-6ο Γυμ. Κοζ., 2ο-3ο-4ο-1ο ΓΕ.Λ. Κοζ., 2ο-1ο-4ο Εσπ. ΕΠΑ.Λ. Κοζ., ΓΕ.Λ. Σερβ., Γυμ. Σερβ., ΕΠΑ.Λ. Σερβ., ΓΕ.Λ. Βελβ., Γυμ. Βελβ., Γυμ. Αιανής, Γυμ. Περδίκα, Γυμ. Σιάτ., ΓΕ.Λ. Σιάτ., Μουσ. Σχολ. Σιάτ., Μουσ. Σχολ. Πτολ., Εσπ. Γυμ. Κοζ., Εσπ. ΓΕ.Λ. Κοζ.</t>
  </si>
  <si>
    <t>Τοποθέτηση στο ΕΠΑ.Λ. Σερβίων (14 ώρες) με διάθεση 6 ώρες στο ΓΕ.Λ. Σερβίων</t>
  </si>
  <si>
    <t>ΠΕ05</t>
  </si>
  <si>
    <t>Γαλλικής Φιλολογίας</t>
  </si>
  <si>
    <t>193876</t>
  </si>
  <si>
    <t>ΣΙΔΗΡΟΠΟΥΛΟΥ</t>
  </si>
  <si>
    <t>ΑΘΗΝΑ</t>
  </si>
  <si>
    <r>
      <t>5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ΓΥΜΝΑΣΙΟ ΠΤΟΛΕΜΑΪΔΑΣ</t>
    </r>
  </si>
  <si>
    <t>Γυμ. Ανατ., Γυμ. Αναρρ.-Εμπορ., 4ο-2ο Γυμ. Πτολ., 1ο-2ο-3ο ΓΕ.Λ. Πτολ., Γυμ. Περδίκα</t>
  </si>
  <si>
    <t>Διάθεση 12 ώρες στο Γυμνάσιο Ανατολικού, 4 ώρες στο Γυμνάσιο Αναρράχης - Εμπορίου και 2 ώρες στο Γυμνάσιο Περδίκκα</t>
  </si>
  <si>
    <t>ΜΗΛΙΟΥ</t>
  </si>
  <si>
    <t>ΑΙΚΑΤΕΡΙΝΗ</t>
  </si>
  <si>
    <t>ΠΕ06</t>
  </si>
  <si>
    <t>Αγγλικής Φιλολογίας</t>
  </si>
  <si>
    <t>Χωρίς Αίτηση</t>
  </si>
  <si>
    <t>Διάθεση 2 ώρες στο 4ο Γυμνάσιο Πτολεμαΐδας</t>
  </si>
  <si>
    <r>
      <t>3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ΓΥΜΝΑΣΙΟ ΠΤΟΛΕΜΑΪΔΑΣ</t>
    </r>
  </si>
  <si>
    <t>ΧΑΣΑΠΗΣ</t>
  </si>
  <si>
    <r>
      <t>2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ΓΕΝΙΚΟ ΛΥΚΕΙΟ ΚΟΖΑΝΗΣ</t>
    </r>
  </si>
  <si>
    <t>Διάθεση 2 ώρες στο 8ο Γυμνάσιο Κοζάνης</t>
  </si>
  <si>
    <t>ΠΕ86</t>
  </si>
  <si>
    <t>Πληροφορικής</t>
  </si>
  <si>
    <t>ΚΑΡΑΓΙΑΝΝΙΔΗΣ</t>
  </si>
  <si>
    <t>ΚΩΝΣΤΑΝΤΙΝΟΣ</t>
  </si>
  <si>
    <t>1ο ΓΕ.Λ. Κοζ., 4ο Γυμ. Κοζ., 2ο ΕΠΑ.Λ. Κοζ., 5ο Γυμ. Κοζ.</t>
  </si>
  <si>
    <t>Διάθεση 6 ώρες στο 1ο ΓΕ.Λ. Κοζάνης</t>
  </si>
  <si>
    <t>ΔΑΛΑΓΙΩΡΓΟΣ</t>
  </si>
  <si>
    <t>ΔΗΜΗΤΡΙΟΣ</t>
  </si>
  <si>
    <r>
      <t>3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ΓΕΝΙΚΟ ΛΥΚΕΙΟ ΚΟΖΑΝΗΣ</t>
    </r>
  </si>
  <si>
    <t>1ο ΓΕ.Λ. Κοζ., Όλα τα Γυμνάσια της πόλης της Κοζάνης</t>
  </si>
  <si>
    <t>Διάθεση 8 ώρες στο 1ο ΓΕ.Λ. Κοζάνης και 2 ώρες στο 8ο Γυμνάσιο Κοζάνης</t>
  </si>
  <si>
    <t>ΜΠΛΙΑΤΣΙΟΥ</t>
  </si>
  <si>
    <t>ΧΡΙΣΤΙΝΑ</t>
  </si>
  <si>
    <t>ΓΥΜΝΑΣΙΟ ΚΟΝΤΑΡΙΩΤΙΣΣΑΣ ΠΙΕΡΙΑΣ</t>
  </si>
  <si>
    <t>Απόσπ.</t>
  </si>
  <si>
    <t>1ο Γυμ. Πτολ., Όλα τα Γυμ.της πόλης Πτολ., Γυμ. Περδίκα, Γυμ. Δήμου Εορδαίας, Γυμ. Κρόκου, Γυμ. Λευκοπ., Γυμ. Ξηρολ., Γυμ. Σιάτ.</t>
  </si>
  <si>
    <t>Ανάθεση ωραρίου στο 1ο Γυμνάσιο Πτολεμαΐδας (9 ώρ.) με διάθεση 5 ώρες στο 2ο ΕΠΑ.Λ. Πτολεμαΐδας, 4 ώρες στο 3ο Γυμνάσιο Πτολεμαΐδας και 2 ώρες στο 5ο Γυμνάσιο Πτολεμαΐδας</t>
  </si>
  <si>
    <t>ΤΣΑΛΗ</t>
  </si>
  <si>
    <t>ΚΛΕΟΝΙΚΗ</t>
  </si>
  <si>
    <t>ΓΥΜΝΑΣΙΟ ΝΕΑΠΟΛΗΣ</t>
  </si>
  <si>
    <t>Βόιο</t>
  </si>
  <si>
    <t>Γυμ. Με Λ.Τ. Τσοτυλίου, ΓΕ.Λ. Νεάπολ.</t>
  </si>
  <si>
    <t>Διάθεση 8 ώρες στο Γυμνάσιο με Λ.Τ. Τσοτυλίου και 2 ώρες στο ΓΕ.Λ. Νεάπολης</t>
  </si>
  <si>
    <t>ΝΕΣΤΟΡΟΠΟΥΛΟΣ</t>
  </si>
  <si>
    <t>ΠΕ11</t>
  </si>
  <si>
    <t>Φυσικής Αγωγής</t>
  </si>
  <si>
    <t>ΕΣΠΕΡΙΝΟ ΓΕΝΙΚΟ ΛΥΚΕΙΟ ΚΟΖΑΝΗΣ</t>
  </si>
  <si>
    <t>1ο Γυμ. Κοζ., 4ο-3ο-2ο ΓΕ.Λ. Κοζ., 2ο-5ο-4ο-6ο Γυμ. Κοζ., Εσπ. ΓΕ.Λ. Κοζ., Άθμια Κοζάνης</t>
  </si>
  <si>
    <t>Διάθεση στη Δ.Π.Ε. Κοζάνης</t>
  </si>
  <si>
    <t>ΣΑΡΙΔΟΥ</t>
  </si>
  <si>
    <t>ΕΥΤΕΡΠΗ</t>
  </si>
  <si>
    <r>
      <t>4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ΓΥΜΝΑΣΙΟ ΚΕΡΚΥΡΑΣ</t>
    </r>
  </si>
  <si>
    <t>Γυμ. Περδίκα, Α/θμια Κοζάνης</t>
  </si>
  <si>
    <t>Ολική διάθεση (18 ώρες) στο Γυμνάσιο Σερβίων</t>
  </si>
  <si>
    <r>
      <t xml:space="preserve">Τροποποίηση διάθεσης από 20 σε 18 ώρες στη Δ.Π.Ε. Κοζάνης (από </t>
    </r>
    <r>
      <rPr>
        <b/>
        <sz val="8"/>
        <rFont val="Calibri"/>
        <family val="2"/>
        <charset val="161"/>
        <scheme val="minor"/>
      </rPr>
      <t>07/09/2020</t>
    </r>
    <r>
      <rPr>
        <sz val="8"/>
        <rFont val="Calibri"/>
        <family val="2"/>
        <charset val="161"/>
        <scheme val="minor"/>
      </rPr>
      <t>)</t>
    </r>
  </si>
  <si>
    <r>
      <t xml:space="preserve">Τροποποίηση διάθεσης από 16 ώρες σε εξ ολοκλήρου (20 ώρες) στη Δ.Π.Ε. Κοζάνης (από </t>
    </r>
    <r>
      <rPr>
        <b/>
        <sz val="8"/>
        <rFont val="Calibri"/>
        <family val="2"/>
        <charset val="161"/>
        <scheme val="minor"/>
      </rPr>
      <t>07/09/2020</t>
    </r>
    <r>
      <rPr>
        <sz val="8"/>
        <rFont val="Calibri"/>
        <family val="2"/>
        <charset val="161"/>
        <scheme val="minor"/>
      </rPr>
      <t>)</t>
    </r>
  </si>
  <si>
    <t>Ανάκληση διάθεσης 4 ώρες από το 3ο Γυμνάσιο Κοζάνης και νέα διάθεση 4 ώρες στο 1ο Γυμνάσιο Πτολεμαΐδας</t>
  </si>
  <si>
    <t>Ανάκληση διάθεσης 6 ώρες από το ΓΕ.Λ. Σερβίων, νέα τοποθέτηση στο 3ο Γυμνάσιο Κοζάνης (18 ώρες) και διάθεση 2 ώρες στο Εσπερινό Γενικό Λύκειο Κοζάνης</t>
  </si>
  <si>
    <t>Τροποποίηση διάθεσης 8 ώρες από 4 στο Γυμνάσιο Αναρράχης-Εμπορίου και ανάκληση διάθεσης 2 ώρες από το Γυμνάσιο Περδίκκα</t>
  </si>
  <si>
    <t>Ανάκληση διάθεσης 2 ώρες από το 4ο Γυμνάσιο Πτολεμαΐδας</t>
  </si>
  <si>
    <t>Ανάκληση διάθεσης 2 ώρες από το ΓΕ.Λ. Νεάπολης</t>
  </si>
  <si>
    <r>
      <t xml:space="preserve">Ανάκληση διάθεσης 6 ώρες από το Καλλιτεχνικό Γυμνάσιο Κοζάνης και νέα διάθεση 6 ώρες στο 1ο Γυμνάσιο Κοζάνης (από </t>
    </r>
    <r>
      <rPr>
        <b/>
        <sz val="8"/>
        <rFont val="Calibri"/>
        <family val="2"/>
        <charset val="161"/>
        <scheme val="minor"/>
      </rPr>
      <t>30/09/2020</t>
    </r>
    <r>
      <rPr>
        <sz val="8"/>
        <rFont val="Calibri"/>
        <family val="2"/>
        <charset val="161"/>
        <scheme val="minor"/>
      </rPr>
      <t>)</t>
    </r>
  </si>
  <si>
    <t>Ανάκληση διάθεσης 2 ώρες από το 1ο ΕΠΑ.Λ. Πτολεμαΐδας και νέα διάθεση 6 ώρες στο Μουσικό Σχολείο Πτολεμαΐδας</t>
  </si>
  <si>
    <t>Νέα προσωρινή τοποθέτηση (15 ώρες) στο 3ο ΓΕ.Λ. Κοζάνης με διάθεση 6 ώρες στο Γυμνάσιο Κρόκου</t>
  </si>
  <si>
    <t>Ανάκληση διάθεσης 2 ώρες από το 8ο Γυμνάσιο Κοζάνης</t>
  </si>
  <si>
    <t>Ανάκληση διάθεσης 6 ώρες από το 1ο ΓΕ.Λ. Κοζάνης</t>
  </si>
  <si>
    <t>Ανάκληση διάθεσης 2 ώρες από το 5ο Γυμνάσιο Πτολεμαΐδας και τροποποίηση διάθεσης 7 ώρες από 5 στο 2ο ΕΠΑ.Λ. Πτολεμαΐδας</t>
  </si>
  <si>
    <t>ΤΟΠΑΛΙΔΟΥ</t>
  </si>
  <si>
    <t>ΑΝΝΑ</t>
  </si>
  <si>
    <t>ΓΥΜΝΑΣΙΟ ΜΕ Λ.Τ. ΠΕΝΤΑΛΟΦΟΥ</t>
  </si>
  <si>
    <t>ΠΕ01</t>
  </si>
  <si>
    <t>Γυμ. Με Λ.Τ. Πενταλ., Γυμ. Με Λ.Τ. Τσοτυλ., Γυμ. Εράτυρας</t>
  </si>
  <si>
    <t>Ανάθεση ωραρίου στο Γυμνάσιο με Λ.Τ. Πενταλόφου</t>
  </si>
  <si>
    <t>ΜΙΧΑΗΛΙΔΟΥ</t>
  </si>
  <si>
    <r>
      <t>6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ΓΥΜΝΑΣΙΟ ΚΟΖΑΝΗΣ</t>
    </r>
  </si>
  <si>
    <t>Θεολόγων</t>
  </si>
  <si>
    <t>2ο-3ο-5ο Γυμ. Κοζ., 3ο ΓΕ.Λ. Κοζ., Γυμ. Ξηρολ., 1ο Γυμ. Κοζ., Καλλ. Γυμ. Κοζ., 2ο ΓΕ.Λ. Κοζ., ΕΠΑ.Λ. Κοζ., Γυμ. Σερβ.</t>
  </si>
  <si>
    <t>Τροποποίηση διάθεσης 13 ώρες από 15 στο 1ο ΓΕ.Λ. Κοζάνης</t>
  </si>
  <si>
    <t>Τροποποίηση διάθεσης 9 ώρες από 13 στο 1ο ΓΕ.Λ. Κοζάνης</t>
  </si>
  <si>
    <t>ΦΟΥΝΤΟΥΛΗ</t>
  </si>
  <si>
    <t>ΕΡΕΦΙΛΗ</t>
  </si>
  <si>
    <t>ΕΣΠΕΡΙΝΟ ΕΠΑ.Λ. ΕΥΟΣΜΟΥ</t>
  </si>
  <si>
    <t>ΕΠΑ.Λ. Σερβ., Γυμ. Σερβ., Γυμ. Λιβαδ., Γυμ. Τρανοβ., 1ο-2ο ΕΠΑ.Λ. Κοζ., 1ο-2ο-4ο-6ο Γυμ. Κοζ.</t>
  </si>
  <si>
    <r>
      <t xml:space="preserve">Τοποθέτηση στο 2ο ΕΠΑ.Λ. Κοζάνης (από </t>
    </r>
    <r>
      <rPr>
        <b/>
        <sz val="8"/>
        <rFont val="Calibri"/>
        <family val="2"/>
        <charset val="161"/>
        <scheme val="minor"/>
      </rPr>
      <t>21/09/2020</t>
    </r>
    <r>
      <rPr>
        <sz val="8"/>
        <rFont val="Calibri"/>
        <family val="2"/>
        <charset val="161"/>
        <scheme val="minor"/>
      </rPr>
      <t xml:space="preserve">) </t>
    </r>
    <r>
      <rPr>
        <b/>
        <sz val="8"/>
        <rFont val="Calibri"/>
        <family val="2"/>
        <charset val="161"/>
        <scheme val="minor"/>
      </rPr>
      <t>(Μαθητεία)</t>
    </r>
  </si>
  <si>
    <t>Διάθεση 6 ώρες στο 2ο ΕΠΑ.Λ. Πτολεμαΐδας</t>
  </si>
  <si>
    <t>ΠΕΤΚΟΥ</t>
  </si>
  <si>
    <t>ΙΩΑΝΝΑ</t>
  </si>
  <si>
    <r>
      <t>1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ΕΠΑ.Λ ΚΩ</t>
    </r>
  </si>
  <si>
    <t>1ο ΕΠΑ.Λ. Κοζ., 3ο ΓΕ.Λ. Κοζ., 1ο-2ο-4ο-6ο Γυμ. Κοζ</t>
  </si>
  <si>
    <t>Τοποθέτηση στο 1ο ΕΠΑ.Λ. Κοζάνης (Χωρίς ωράριο)</t>
  </si>
  <si>
    <t>Νέα τοποθέτηση στο 2ο ΕΠΑ.Λ. Κοζάνης (20 ώρες)</t>
  </si>
  <si>
    <t>ΦΩΤΙΑΔΟΥ</t>
  </si>
  <si>
    <t>ΑΝΑΣΤΑΣΙΑ</t>
  </si>
  <si>
    <t>ΠΕ82 (ΠΕ17.06) - Μηχανολόγων</t>
  </si>
  <si>
    <t>Α. Μηχανολογίας</t>
  </si>
  <si>
    <t>ΓΥΜΝΑΣΙΟ ΑΙΑΝΗΣ</t>
  </si>
  <si>
    <t>1ο-8ο-4ο-3ο-5ο Γυμ. Κοζ., Όλα τα ημερήσια Γυμνάσια Κοζάνης</t>
  </si>
  <si>
    <t>ΖΙΑΓΚΑΣ</t>
  </si>
  <si>
    <t>ΑΘΑΝΑΣΙΟΣ</t>
  </si>
  <si>
    <t>ΠΕ82 (ΠΕ17.02) - Μηχανολόγων</t>
  </si>
  <si>
    <r>
      <t>1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ΕΠΑ.Λ. ΠΤΟΛΕΜΑΪΔΑΣ</t>
    </r>
  </si>
  <si>
    <t>4ο Εσπ. ΕΠΑ.Λ. Κοζ.</t>
  </si>
  <si>
    <t>ΚΩΝΣΤΑΝΤΙΝΙΔΗΣ</t>
  </si>
  <si>
    <t>ΕΛΕΥΘΕΡΙΟΣ</t>
  </si>
  <si>
    <r>
      <t>1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ΕΠΑ.Λ. ΚΟΖΑΝΗΣ</t>
    </r>
  </si>
  <si>
    <t>4ο Εσπ. ΕΠΑ.Λ. Κοζ., Όλα τα σχολεία του Δήμου Κοζάνης</t>
  </si>
  <si>
    <t>ΒΑΡΣΑΜΗΣ</t>
  </si>
  <si>
    <t>ΕΥΑΓΓΕΛΟΣ</t>
  </si>
  <si>
    <t>ΠΕ83 (ΠΕ17.03) - Ηλεκτρολόγων</t>
  </si>
  <si>
    <t>Β. Ηλεκτρολογίας, Ηλεκτρονικής και Αυτοματισμού</t>
  </si>
  <si>
    <r>
      <t>3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ΕΣΠΕΡΙΝΟ ΕΠΑ.Λ ΠΤΟΛΕΜΑΪΔΑΣ </t>
    </r>
  </si>
  <si>
    <t>ΚΑΡΑΓΙΑΝΝΗΣ</t>
  </si>
  <si>
    <t>ΧΑΡΑΛΑΜΠΟΣ</t>
  </si>
  <si>
    <t>ΠΕ84 (ΠΕ17.04) - Ηλεκτρονικών</t>
  </si>
  <si>
    <r>
      <t>1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ΕΠΑ.Λ ΠΤΟΛΕΜΑΪΔΑΣ </t>
    </r>
  </si>
  <si>
    <t>3ο Εσπ. ΕΠΑ.Λ Πτο. Δευτ έως Τετ και 1ο ΕΠΑ.Λ.Πτολ. Πέμ-Παρ.</t>
  </si>
  <si>
    <t>ΕΛΕΥΘΕΡΙΟΥ</t>
  </si>
  <si>
    <t>ΑΣΤΕΡΙΟΣ</t>
  </si>
  <si>
    <t>ΠΕ83 - Ηλεκτρολόγων</t>
  </si>
  <si>
    <r>
      <t>1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ΕΠΑ.Λ. ΑΛΕΞΑΝΔΡΕΙΑΣ</t>
    </r>
  </si>
  <si>
    <t>Σέρβια</t>
  </si>
  <si>
    <t>ΕΠΑ.Λ. Σερβ., Γυμ. Τρανοβ., Γυμ. Λιβαδ., Γυμ. Βελβ., 4ο Εσπ. ΕΠΑ.Λ. Κοζ.</t>
  </si>
  <si>
    <t>ΑΣΤΕΡΙΟΥ</t>
  </si>
  <si>
    <t>ΜΑΓΔΑΛΗΝΗ</t>
  </si>
  <si>
    <t>ΠΕ81 (ΠΕ17.05) -Πολιτικών Μηχανικών - Αρχιτεκτόνων</t>
  </si>
  <si>
    <t>Γ. Δομικών Έργων, Δομημένου Περιβάλλοντος και Αρχιτεκτονικού Σχεδιασμού</t>
  </si>
  <si>
    <t>6ο ΓΥΜΝΑΣΙΟ ΚΟΖΑΝΗΣ</t>
  </si>
  <si>
    <t>2ο-5ο-1ο-8ο-4ο Γυμ. Κοζ.</t>
  </si>
  <si>
    <t>ΓΕΩΡΓΙΑΔΟΥ</t>
  </si>
  <si>
    <t>ΓΕΣΘΗΜΑΝΗ</t>
  </si>
  <si>
    <t>Ζ. Υγείας - Πρόνοιας - Ευεξίας</t>
  </si>
  <si>
    <r>
      <t>2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ΕΠΑ.Λ. ΠΤΟΛΕΜΑΪΔΑΣ</t>
    </r>
  </si>
  <si>
    <t>4ο Εσπ. ΕΠΑ.Λ. Κοζ., 2ο ΕΠΑ.Λ. Κοζ.</t>
  </si>
  <si>
    <t>Ειδικότητα / Τομέας</t>
  </si>
  <si>
    <t>Διάθεση 17 ώρες στο 2ο Γυμνάσιο Κοζάνης</t>
  </si>
  <si>
    <t>Τροποποίηση διάθεσης από 17 ώρες σε εξ ολοκλήρου στο 2ο Γυμνάσιο Κοζάνης</t>
  </si>
  <si>
    <t>Ολική διάθεση (18 ώρες) στο 4ο Εσπερινό ΕΠΑ.Λ. Κοζάνης</t>
  </si>
  <si>
    <t>Ολική διάθεση (20 ώρες) στο 4ο Εσπερινό ΕΠΑ.Λ. Κοζάνης</t>
  </si>
  <si>
    <t>Διάθεση 9 ώρες στο 3ο Εσπερινό ΕΠΑ.Λ. Πτολεμαΐδας</t>
  </si>
  <si>
    <t>Ολική διάθεση (20 ώρες) στο 2ο ΕΠΑ.Λ. Κοζάνης</t>
  </si>
  <si>
    <t>Τοποθέτηση στο ΕΠΑ.Λ.  Σερβίων, διάθεση 6 ώρες στο Γυμνάσιο Βελβεντού, 3 ώρες στο Γυμνάσιο Λιβαδερού και 3 ώρες στο Γυμνάσιο Τρανοβάλτου</t>
  </si>
  <si>
    <t>Διάθεση 3 ώρες στο 2ο Γυμνάσιο Κοζάνης</t>
  </si>
  <si>
    <t xml:space="preserve">Νέα τοποθέτηση στο Γυμνάσιο Αναρράχης-Εμπορίου (12 ώρες) και διάθεση 8 ώρες στο Γυμνάσιο Περδίκκα </t>
  </si>
  <si>
    <t>Ανάκληση διάθεσης 5 ώρες από το 2ο Γυμνάσιο Κοζάνης και 5 ώρες από το Καλλιτεχνικό Γυμνάσιο Κοζάνης και νέα διάθεση 8 ώρες στο ΕΠΑ.Λ. Σερβίων</t>
  </si>
  <si>
    <t>Ανάκληση 2 ώρες από το 8ο Γυμνάσιο Κοζάνης και τροποποίηση διάθεσης 10 ώρες από 8 στο 1ο ΓΕ.Λ. Κοζάνης</t>
  </si>
  <si>
    <t>Τροποποίηση διάθεσης 1 ώρα από 3 στο 2ο Γυμνάσιο Κοζάνης</t>
  </si>
  <si>
    <t>ΚΑΚΑΒΟΥΛΗ</t>
  </si>
  <si>
    <t>ΑΛΕΞΑΝΔΡΑ</t>
  </si>
  <si>
    <r>
      <t>1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ΕΠΑ.Λ. ΛΕΥΚΑΔΑΣ</t>
    </r>
  </si>
  <si>
    <t>Γυμ. Περδίκα, Γυμ. Αναρρ.-Εμπορ., Γυμ. Ανατολ., 3ο-2ο ΓΕ.Λ. Πτολ., Μουσ. Σχολ. Πτολ., 1ο-5ο-2ο-4ο-3ο Γυμ. Πτολ., 2ο ΕΠΑ.Λ. Πτολ., 1ο ΓΕ.Λ. Πτολ., 2ο ΕΠΑ.Λ. Κοζ. ΕΠΑ.Λ. Σιάτ., Διάθεση Α/θμια Κοζάνης</t>
  </si>
  <si>
    <t>Τοποθέτηση στο 2ο ΕΠΑ.Λ. Κοζάνης (10 ώρες), με διάθεση 5 ώρες στο Μουσικό Σχολείο Πτολεμαΐδας και 5 ώρες στο 3ο Εσπερινό ΕΠΑ.Λ. Πτολεμαΐδας</t>
  </si>
  <si>
    <t>Νέα τοποθέτηση στο 2ο ΕΠΑ.Λ. Πτολεμαΐδας (10 ώρες)</t>
  </si>
  <si>
    <t>Ανάκληση διάθεσης 6 ώρες από το Γυμνάσιο Βελβεντού και νέα διάθεση 3 ώρες στο Γυμνάσιο Αιανής</t>
  </si>
  <si>
    <t>ΜΠΓΙΑΛΑΣ</t>
  </si>
  <si>
    <t>ΕΠΑ.Λ. ΣΕΡΒΙΩΝ</t>
  </si>
  <si>
    <t>Βελβεντού</t>
  </si>
  <si>
    <t>Διάθεση 6 ώρες στο Γυμνάσιο Βελβεντού</t>
  </si>
  <si>
    <t>ΠΕ87.09 (ΠΕ18.33) - Βρεφονηπιοκόμων</t>
  </si>
  <si>
    <r>
      <t xml:space="preserve">Ανάκληση διάθεσης 9 ώρες από το 4ο Γυμνάσιο Πτολεμαΐδας, νέα τοποθέτηση στο 4ο Γυμνάσιο Πτολεμαΐδας (17 ώρες) και διάθεση 4 ώρες στο 5ο Γυμνάσιο Πτολεμαΐδας </t>
    </r>
    <r>
      <rPr>
        <b/>
        <sz val="8"/>
        <color theme="1"/>
        <rFont val="Calibri"/>
        <family val="2"/>
        <charset val="161"/>
        <scheme val="minor"/>
      </rPr>
      <t>(Αναδρομικά</t>
    </r>
    <r>
      <rPr>
        <sz val="8"/>
        <color theme="1"/>
        <rFont val="Calibri"/>
        <family val="2"/>
        <charset val="161"/>
        <scheme val="minor"/>
      </rPr>
      <t xml:space="preserve"> από </t>
    </r>
    <r>
      <rPr>
        <b/>
        <sz val="8"/>
        <color theme="1"/>
        <rFont val="Calibri"/>
        <family val="2"/>
        <charset val="161"/>
        <scheme val="minor"/>
      </rPr>
      <t>05/09/2020</t>
    </r>
    <r>
      <rPr>
        <sz val="8"/>
        <color theme="1"/>
        <rFont val="Calibri"/>
        <family val="2"/>
        <charset val="161"/>
        <scheme val="minor"/>
      </rPr>
      <t>)</t>
    </r>
  </si>
  <si>
    <t>Διάθεση 14 ώρες στο 6ο Γυμνάσιο Κοζάνης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</si>
</sst>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10409]General"/>
    <numFmt numFmtId="165" formatCode="0.000"/>
  </numFmts>
  <fonts count="1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8"/>
      <color indexed="8"/>
      <name val="Calibri"/>
      <family val="2"/>
      <charset val="161"/>
      <scheme val="minor"/>
    </font>
    <font>
      <sz val="8"/>
      <color rgb="FFFF0000"/>
      <name val="Calibri"/>
      <family val="2"/>
      <charset val="161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charset val="161"/>
      <scheme val="minor"/>
    </font>
    <font>
      <vertAlign val="superscript"/>
      <sz val="8"/>
      <color indexed="8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sz val="8"/>
      <color rgb="FF000000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DDD9C3"/>
        <bgColor indexed="64"/>
      </patternFill>
    </fill>
    <fill>
      <patternFill patternType="gray0625"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1" applyNumberFormat="0" applyFill="0" applyAlignment="0" applyProtection="0"/>
    <xf numFmtId="0" fontId="1" fillId="2" borderId="2" applyNumberFormat="0" applyFont="0" applyAlignment="0" applyProtection="0"/>
    <xf numFmtId="0" fontId="5" fillId="0" borderId="0"/>
    <xf numFmtId="0" fontId="8" fillId="0" borderId="0"/>
  </cellStyleXfs>
  <cellXfs count="26">
    <xf numFmtId="0" fontId="0" fillId="0" borderId="0" xfId="0"/>
    <xf numFmtId="164" fontId="3" fillId="0" borderId="3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3" xfId="0" applyFont="1" applyFill="1" applyBorder="1" applyAlignment="1">
      <alignment horizontal="center" vertical="center" wrapText="1"/>
    </xf>
    <xf numFmtId="0" fontId="6" fillId="2" borderId="2" xfId="2" applyFont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0" borderId="0" xfId="0" applyFont="1"/>
    <xf numFmtId="0" fontId="7" fillId="4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2" fontId="6" fillId="3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0" fillId="0" borderId="3" xfId="0" applyBorder="1"/>
    <xf numFmtId="0" fontId="12" fillId="0" borderId="3" xfId="4" applyNumberFormat="1" applyFont="1" applyFill="1" applyBorder="1" applyAlignment="1">
      <alignment horizontal="center" vertical="center" wrapText="1"/>
    </xf>
    <xf numFmtId="0" fontId="2" fillId="0" borderId="0" xfId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</cellXfs>
  <cellStyles count="5">
    <cellStyle name="Normal" xfId="4"/>
    <cellStyle name="Βασικό_ΔΝΣΗ_ΠΙΝΑΚΕΣ ΚΕΝΩΝ Α΄ ΠΕΡΙΟΧΗ 5-9-11-1" xfId="3"/>
    <cellStyle name="Επικεφαλίδα 1" xfId="1" builtinId="16"/>
    <cellStyle name="Κανονικό" xfId="0" builtinId="0"/>
    <cellStyle name="Σημείωση" xfId="2" builtinId="10"/>
  </cellStyles>
  <dxfs count="3"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</dxfs>
  <tableStyles count="0" defaultTableStyle="TableStyleMedium2" defaultPivotStyle="PivotStyleLight16"/>
  <colors>
    <mruColors>
      <color rgb="FFDDD9C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11"/>
  <dimension ref="A1:S35"/>
  <sheetViews>
    <sheetView tabSelected="1" view="pageBreakPreview" zoomScale="115" zoomScaleNormal="115" zoomScaleSheetLayoutView="115" workbookViewId="0">
      <selection activeCell="B22" sqref="B22"/>
    </sheetView>
  </sheetViews>
  <sheetFormatPr defaultColWidth="25.140625" defaultRowHeight="15" x14ac:dyDescent="0.25"/>
  <cols>
    <col min="1" max="1" width="3.28515625" bestFit="1" customWidth="1"/>
    <col min="2" max="2" width="7.42578125" customWidth="1"/>
    <col min="3" max="3" width="13.7109375" customWidth="1"/>
    <col min="4" max="4" width="11.5703125" customWidth="1"/>
    <col min="5" max="5" width="7.7109375" customWidth="1"/>
    <col min="6" max="6" width="12.5703125" customWidth="1"/>
    <col min="7" max="7" width="13.42578125" customWidth="1"/>
    <col min="8" max="8" width="9" style="2" customWidth="1"/>
    <col min="9" max="9" width="7" style="2" bestFit="1" customWidth="1"/>
    <col min="10" max="10" width="6.7109375" style="2" customWidth="1"/>
    <col min="11" max="11" width="6.42578125" customWidth="1"/>
    <col min="12" max="12" width="5.5703125" customWidth="1"/>
    <col min="13" max="13" width="7.28515625" style="2" customWidth="1"/>
    <col min="14" max="14" width="7.5703125" customWidth="1"/>
    <col min="15" max="15" width="7.5703125" style="2" customWidth="1"/>
    <col min="16" max="16" width="8.42578125" style="2" customWidth="1"/>
    <col min="17" max="17" width="20.7109375" customWidth="1"/>
    <col min="18" max="18" width="23" customWidth="1"/>
    <col min="19" max="19" width="17.85546875" customWidth="1"/>
  </cols>
  <sheetData>
    <row r="1" spans="1:19" ht="19.5" x14ac:dyDescent="0.25">
      <c r="A1" s="23" t="s">
        <v>69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ht="45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14</v>
      </c>
      <c r="F2" s="4" t="s">
        <v>218</v>
      </c>
      <c r="G2" s="4" t="s">
        <v>15</v>
      </c>
      <c r="H2" s="4" t="s">
        <v>9</v>
      </c>
      <c r="I2" s="4" t="s">
        <v>10</v>
      </c>
      <c r="J2" s="4" t="s">
        <v>6</v>
      </c>
      <c r="K2" s="4" t="s">
        <v>7</v>
      </c>
      <c r="L2" s="4" t="s">
        <v>8</v>
      </c>
      <c r="M2" s="4" t="s">
        <v>4</v>
      </c>
      <c r="N2" s="4" t="s">
        <v>5</v>
      </c>
      <c r="O2" s="4" t="s">
        <v>16</v>
      </c>
      <c r="P2" s="4" t="s">
        <v>11</v>
      </c>
      <c r="Q2" s="4" t="s">
        <v>12</v>
      </c>
      <c r="R2" s="4" t="s">
        <v>13</v>
      </c>
      <c r="S2" s="4" t="s">
        <v>70</v>
      </c>
    </row>
    <row r="3" spans="1:19" s="2" customFormat="1" ht="22.5" x14ac:dyDescent="0.25">
      <c r="A3" s="1">
        <v>1</v>
      </c>
      <c r="B3" s="3">
        <v>228479</v>
      </c>
      <c r="C3" s="3" t="s">
        <v>152</v>
      </c>
      <c r="D3" s="3" t="s">
        <v>153</v>
      </c>
      <c r="E3" s="3" t="s">
        <v>155</v>
      </c>
      <c r="F3" s="3" t="s">
        <v>160</v>
      </c>
      <c r="G3" s="3" t="s">
        <v>154</v>
      </c>
      <c r="H3" s="15" t="s">
        <v>32</v>
      </c>
      <c r="I3" s="15" t="s">
        <v>24</v>
      </c>
      <c r="J3" s="3">
        <v>27.5</v>
      </c>
      <c r="K3" s="3">
        <v>92.54</v>
      </c>
      <c r="L3" s="3">
        <v>18</v>
      </c>
      <c r="M3" s="5" t="s">
        <v>125</v>
      </c>
      <c r="N3" s="5" t="s">
        <v>125</v>
      </c>
      <c r="O3" s="5"/>
      <c r="P3" s="11">
        <f>SUM(J3:L3)</f>
        <v>138.04000000000002</v>
      </c>
      <c r="Q3" s="5" t="s">
        <v>156</v>
      </c>
      <c r="R3" s="8" t="s">
        <v>157</v>
      </c>
      <c r="S3" s="8" t="s">
        <v>244</v>
      </c>
    </row>
    <row r="4" spans="1:19" s="2" customFormat="1" ht="45" x14ac:dyDescent="0.25">
      <c r="A4" s="1">
        <v>2</v>
      </c>
      <c r="B4" s="3">
        <v>220455</v>
      </c>
      <c r="C4" s="3" t="s">
        <v>158</v>
      </c>
      <c r="D4" s="3" t="s">
        <v>22</v>
      </c>
      <c r="E4" s="3" t="s">
        <v>17</v>
      </c>
      <c r="F4" s="3" t="s">
        <v>18</v>
      </c>
      <c r="G4" s="3" t="s">
        <v>159</v>
      </c>
      <c r="H4" s="3" t="s">
        <v>19</v>
      </c>
      <c r="I4" s="3" t="s">
        <v>20</v>
      </c>
      <c r="J4" s="3">
        <v>32.5</v>
      </c>
      <c r="K4" s="3">
        <v>38.340000000000003</v>
      </c>
      <c r="L4" s="3">
        <v>12</v>
      </c>
      <c r="M4" s="5" t="s">
        <v>21</v>
      </c>
      <c r="N4" s="5" t="s">
        <v>21</v>
      </c>
      <c r="O4" s="5"/>
      <c r="P4" s="11">
        <f>SUM(J4:L4)</f>
        <v>82.84</v>
      </c>
      <c r="Q4" s="5" t="s">
        <v>161</v>
      </c>
      <c r="R4" s="8" t="s">
        <v>162</v>
      </c>
      <c r="S4" s="8" t="s">
        <v>163</v>
      </c>
    </row>
    <row r="5" spans="1:19" s="2" customFormat="1" ht="56.25" x14ac:dyDescent="0.25">
      <c r="A5" s="1">
        <v>3</v>
      </c>
      <c r="B5" s="3">
        <v>211954</v>
      </c>
      <c r="C5" s="3" t="s">
        <v>57</v>
      </c>
      <c r="D5" s="3" t="s">
        <v>65</v>
      </c>
      <c r="E5" s="3" t="s">
        <v>17</v>
      </c>
      <c r="F5" s="3" t="s">
        <v>18</v>
      </c>
      <c r="G5" s="3" t="s">
        <v>67</v>
      </c>
      <c r="H5" s="15" t="s">
        <v>32</v>
      </c>
      <c r="I5" s="15" t="s">
        <v>24</v>
      </c>
      <c r="J5" s="3">
        <v>35</v>
      </c>
      <c r="K5" s="3">
        <v>55.5</v>
      </c>
      <c r="L5" s="3">
        <v>12</v>
      </c>
      <c r="M5" s="5" t="s">
        <v>21</v>
      </c>
      <c r="N5" s="5"/>
      <c r="O5" s="5" t="s">
        <v>27</v>
      </c>
      <c r="P5" s="11">
        <f>SUM(J5:L5)</f>
        <v>102.5</v>
      </c>
      <c r="Q5" s="5" t="s">
        <v>68</v>
      </c>
      <c r="R5" s="8" t="s">
        <v>66</v>
      </c>
      <c r="S5" s="8" t="s">
        <v>141</v>
      </c>
    </row>
    <row r="6" spans="1:19" s="6" customFormat="1" ht="33.75" x14ac:dyDescent="0.2">
      <c r="A6" s="1">
        <v>4</v>
      </c>
      <c r="B6" s="3">
        <v>701886</v>
      </c>
      <c r="C6" s="12" t="s">
        <v>36</v>
      </c>
      <c r="D6" s="3" t="s">
        <v>37</v>
      </c>
      <c r="E6" s="3" t="s">
        <v>17</v>
      </c>
      <c r="F6" s="3" t="s">
        <v>18</v>
      </c>
      <c r="G6" s="3" t="s">
        <v>38</v>
      </c>
      <c r="H6" s="14" t="s">
        <v>23</v>
      </c>
      <c r="I6" s="14" t="s">
        <v>24</v>
      </c>
      <c r="J6" s="18">
        <v>12.25</v>
      </c>
      <c r="K6" s="3"/>
      <c r="L6" s="3">
        <v>23</v>
      </c>
      <c r="M6" s="5" t="s">
        <v>21</v>
      </c>
      <c r="N6" s="5"/>
      <c r="O6" s="5" t="s">
        <v>27</v>
      </c>
      <c r="P6" s="11">
        <f>SUM(J6:L6)</f>
        <v>35.25</v>
      </c>
      <c r="Q6" s="5" t="s">
        <v>35</v>
      </c>
      <c r="R6" s="8" t="s">
        <v>39</v>
      </c>
      <c r="S6" s="8" t="s">
        <v>77</v>
      </c>
    </row>
    <row r="7" spans="1:19" s="6" customFormat="1" ht="112.5" x14ac:dyDescent="0.2">
      <c r="A7" s="1">
        <v>5</v>
      </c>
      <c r="B7" s="3">
        <v>701854</v>
      </c>
      <c r="C7" s="12" t="s">
        <v>82</v>
      </c>
      <c r="D7" s="3" t="s">
        <v>83</v>
      </c>
      <c r="E7" s="3" t="s">
        <v>17</v>
      </c>
      <c r="F7" s="3" t="s">
        <v>18</v>
      </c>
      <c r="G7" s="3" t="s">
        <v>84</v>
      </c>
      <c r="H7" s="14" t="s">
        <v>23</v>
      </c>
      <c r="I7" s="14" t="s">
        <v>24</v>
      </c>
      <c r="J7" s="3">
        <v>11.75</v>
      </c>
      <c r="K7" s="3"/>
      <c r="L7" s="3">
        <v>23</v>
      </c>
      <c r="M7" s="5" t="s">
        <v>21</v>
      </c>
      <c r="N7" s="5" t="s">
        <v>21</v>
      </c>
      <c r="O7" s="5" t="s">
        <v>27</v>
      </c>
      <c r="P7" s="11">
        <f>SUM(J7:L7)</f>
        <v>34.75</v>
      </c>
      <c r="Q7" s="5" t="s">
        <v>85</v>
      </c>
      <c r="R7" s="8" t="s">
        <v>86</v>
      </c>
      <c r="S7" s="10" t="s">
        <v>142</v>
      </c>
    </row>
    <row r="8" spans="1:19" s="6" customFormat="1" ht="56.25" x14ac:dyDescent="0.2">
      <c r="A8" s="1">
        <v>6</v>
      </c>
      <c r="B8" s="3">
        <v>226606</v>
      </c>
      <c r="C8" s="12" t="s">
        <v>71</v>
      </c>
      <c r="D8" s="3" t="s">
        <v>72</v>
      </c>
      <c r="E8" s="3" t="s">
        <v>17</v>
      </c>
      <c r="F8" s="3" t="s">
        <v>18</v>
      </c>
      <c r="G8" s="3" t="s">
        <v>73</v>
      </c>
      <c r="H8" s="14" t="s">
        <v>23</v>
      </c>
      <c r="I8" s="14" t="s">
        <v>24</v>
      </c>
      <c r="J8" s="9">
        <v>14.875</v>
      </c>
      <c r="K8" s="3"/>
      <c r="L8" s="3">
        <v>15</v>
      </c>
      <c r="M8" s="5" t="s">
        <v>74</v>
      </c>
      <c r="N8" s="5"/>
      <c r="O8" s="5" t="s">
        <v>27</v>
      </c>
      <c r="P8" s="11">
        <f>SUM(J8:L8)</f>
        <v>29.875</v>
      </c>
      <c r="Q8" s="5" t="s">
        <v>75</v>
      </c>
      <c r="R8" s="8" t="s">
        <v>76</v>
      </c>
      <c r="S8" s="8" t="s">
        <v>227</v>
      </c>
    </row>
    <row r="9" spans="1:19" s="6" customFormat="1" ht="112.5" x14ac:dyDescent="0.2">
      <c r="A9" s="1">
        <v>7</v>
      </c>
      <c r="B9" s="3">
        <v>703525</v>
      </c>
      <c r="C9" s="12" t="s">
        <v>78</v>
      </c>
      <c r="D9" s="3" t="s">
        <v>22</v>
      </c>
      <c r="E9" s="3" t="s">
        <v>17</v>
      </c>
      <c r="F9" s="3" t="s">
        <v>18</v>
      </c>
      <c r="G9" s="3" t="s">
        <v>79</v>
      </c>
      <c r="H9" s="14" t="s">
        <v>23</v>
      </c>
      <c r="I9" s="14" t="s">
        <v>24</v>
      </c>
      <c r="J9" s="3">
        <v>11.125</v>
      </c>
      <c r="K9" s="3"/>
      <c r="L9" s="3">
        <v>15</v>
      </c>
      <c r="M9" s="5" t="s">
        <v>74</v>
      </c>
      <c r="N9" s="5" t="s">
        <v>74</v>
      </c>
      <c r="O9" s="5" t="s">
        <v>27</v>
      </c>
      <c r="P9" s="11">
        <f>SUM(J9:L9)</f>
        <v>26.125</v>
      </c>
      <c r="Q9" s="5" t="s">
        <v>80</v>
      </c>
      <c r="R9" s="8" t="s">
        <v>81</v>
      </c>
      <c r="S9" s="10" t="s">
        <v>243</v>
      </c>
    </row>
    <row r="10" spans="1:19" s="6" customFormat="1" ht="78.75" x14ac:dyDescent="0.25">
      <c r="A10" s="1">
        <v>8</v>
      </c>
      <c r="B10" s="1">
        <v>209463</v>
      </c>
      <c r="C10" s="19" t="s">
        <v>40</v>
      </c>
      <c r="D10" s="1" t="s">
        <v>41</v>
      </c>
      <c r="E10" s="3" t="s">
        <v>17</v>
      </c>
      <c r="F10" s="3" t="s">
        <v>18</v>
      </c>
      <c r="G10" s="20" t="s">
        <v>42</v>
      </c>
      <c r="H10" s="14" t="s">
        <v>23</v>
      </c>
      <c r="I10" s="14" t="s">
        <v>24</v>
      </c>
      <c r="J10" s="3">
        <v>18.375</v>
      </c>
      <c r="K10" s="21"/>
      <c r="L10" s="21"/>
      <c r="M10" s="5" t="s">
        <v>31</v>
      </c>
      <c r="N10" s="5"/>
      <c r="O10" s="5" t="s">
        <v>27</v>
      </c>
      <c r="P10" s="11">
        <f>SUM(J10:L10)</f>
        <v>18.375</v>
      </c>
      <c r="Q10" s="5" t="s">
        <v>43</v>
      </c>
      <c r="R10" s="8" t="s">
        <v>44</v>
      </c>
      <c r="S10" s="8" t="s">
        <v>228</v>
      </c>
    </row>
    <row r="11" spans="1:19" s="6" customFormat="1" ht="22.5" x14ac:dyDescent="0.2">
      <c r="A11" s="1">
        <v>9</v>
      </c>
      <c r="B11" s="3">
        <v>183816</v>
      </c>
      <c r="C11" s="3" t="s">
        <v>33</v>
      </c>
      <c r="D11" s="3" t="s">
        <v>34</v>
      </c>
      <c r="E11" s="3" t="s">
        <v>25</v>
      </c>
      <c r="F11" s="3" t="s">
        <v>26</v>
      </c>
      <c r="G11" s="3" t="s">
        <v>28</v>
      </c>
      <c r="H11" s="3" t="s">
        <v>19</v>
      </c>
      <c r="I11" s="3" t="s">
        <v>20</v>
      </c>
      <c r="J11" s="3">
        <f>68.54-2.5</f>
        <v>66.040000000000006</v>
      </c>
      <c r="K11" s="3">
        <v>158</v>
      </c>
      <c r="L11" s="3">
        <v>4</v>
      </c>
      <c r="M11" s="5" t="s">
        <v>31</v>
      </c>
      <c r="N11" s="5" t="s">
        <v>31</v>
      </c>
      <c r="O11" s="5" t="s">
        <v>27</v>
      </c>
      <c r="P11" s="11">
        <f>SUM(J11:L11)</f>
        <v>228.04000000000002</v>
      </c>
      <c r="Q11" s="5" t="s">
        <v>35</v>
      </c>
      <c r="R11" s="7"/>
      <c r="S11" s="8" t="s">
        <v>138</v>
      </c>
    </row>
    <row r="12" spans="1:19" s="6" customFormat="1" ht="67.5" x14ac:dyDescent="0.2">
      <c r="A12" s="1">
        <v>10</v>
      </c>
      <c r="B12" s="3" t="s">
        <v>89</v>
      </c>
      <c r="C12" s="3" t="s">
        <v>90</v>
      </c>
      <c r="D12" s="3" t="s">
        <v>91</v>
      </c>
      <c r="E12" s="3" t="s">
        <v>87</v>
      </c>
      <c r="F12" s="3" t="s">
        <v>88</v>
      </c>
      <c r="G12" s="3" t="s">
        <v>92</v>
      </c>
      <c r="H12" s="3" t="s">
        <v>19</v>
      </c>
      <c r="I12" s="3" t="s">
        <v>20</v>
      </c>
      <c r="J12" s="9">
        <v>44.79</v>
      </c>
      <c r="K12" s="9">
        <v>109.67</v>
      </c>
      <c r="L12" s="9">
        <v>18</v>
      </c>
      <c r="M12" s="5"/>
      <c r="N12" s="5"/>
      <c r="O12" s="5" t="s">
        <v>27</v>
      </c>
      <c r="P12" s="11">
        <f>SUM(J12:L12)</f>
        <v>172.46</v>
      </c>
      <c r="Q12" s="5" t="s">
        <v>93</v>
      </c>
      <c r="R12" s="8" t="s">
        <v>94</v>
      </c>
      <c r="S12" s="8" t="s">
        <v>143</v>
      </c>
    </row>
    <row r="13" spans="1:19" s="6" customFormat="1" ht="33.75" x14ac:dyDescent="0.2">
      <c r="A13" s="1">
        <v>11</v>
      </c>
      <c r="B13" s="3">
        <v>198611</v>
      </c>
      <c r="C13" s="3" t="s">
        <v>95</v>
      </c>
      <c r="D13" s="3" t="s">
        <v>96</v>
      </c>
      <c r="E13" s="3" t="s">
        <v>97</v>
      </c>
      <c r="F13" s="3" t="s">
        <v>98</v>
      </c>
      <c r="G13" s="3" t="s">
        <v>101</v>
      </c>
      <c r="H13" s="3" t="s">
        <v>19</v>
      </c>
      <c r="I13" s="3" t="s">
        <v>20</v>
      </c>
      <c r="J13" s="3">
        <v>55.2</v>
      </c>
      <c r="K13" s="3">
        <v>109.28</v>
      </c>
      <c r="L13" s="3">
        <f>4+8</f>
        <v>12</v>
      </c>
      <c r="M13" s="5" t="s">
        <v>74</v>
      </c>
      <c r="N13" s="5"/>
      <c r="O13" s="5" t="s">
        <v>27</v>
      </c>
      <c r="P13" s="11">
        <f>SUM(J13:L13)</f>
        <v>176.48000000000002</v>
      </c>
      <c r="Q13" s="5" t="s">
        <v>99</v>
      </c>
      <c r="R13" s="8" t="s">
        <v>100</v>
      </c>
      <c r="S13" s="8" t="s">
        <v>144</v>
      </c>
    </row>
    <row r="14" spans="1:19" s="6" customFormat="1" ht="90" x14ac:dyDescent="0.2">
      <c r="A14" s="1">
        <v>12</v>
      </c>
      <c r="B14" s="3">
        <v>224110</v>
      </c>
      <c r="C14" s="12" t="s">
        <v>231</v>
      </c>
      <c r="D14" s="3" t="s">
        <v>232</v>
      </c>
      <c r="E14" s="3" t="s">
        <v>97</v>
      </c>
      <c r="F14" s="3" t="s">
        <v>98</v>
      </c>
      <c r="G14" s="3" t="s">
        <v>233</v>
      </c>
      <c r="H14" s="14" t="s">
        <v>23</v>
      </c>
      <c r="I14" s="14" t="s">
        <v>24</v>
      </c>
      <c r="J14" s="3">
        <v>16.625</v>
      </c>
      <c r="K14" s="3"/>
      <c r="L14" s="3">
        <v>9</v>
      </c>
      <c r="M14" s="5" t="s">
        <v>74</v>
      </c>
      <c r="N14" s="5"/>
      <c r="O14" s="5" t="s">
        <v>27</v>
      </c>
      <c r="P14" s="11">
        <f>SUM(J14:L14)</f>
        <v>25.625</v>
      </c>
      <c r="Q14" s="5" t="s">
        <v>234</v>
      </c>
      <c r="R14" s="8" t="s">
        <v>235</v>
      </c>
      <c r="S14" s="8" t="s">
        <v>236</v>
      </c>
    </row>
    <row r="15" spans="1:19" s="2" customFormat="1" ht="33.75" x14ac:dyDescent="0.25">
      <c r="A15" s="1">
        <v>13</v>
      </c>
      <c r="B15" s="3">
        <v>207784</v>
      </c>
      <c r="C15" s="3" t="s">
        <v>122</v>
      </c>
      <c r="D15" s="3" t="s">
        <v>123</v>
      </c>
      <c r="E15" s="3" t="s">
        <v>52</v>
      </c>
      <c r="F15" s="3" t="s">
        <v>53</v>
      </c>
      <c r="G15" s="3" t="s">
        <v>124</v>
      </c>
      <c r="H15" s="3" t="s">
        <v>19</v>
      </c>
      <c r="I15" s="3" t="s">
        <v>20</v>
      </c>
      <c r="J15" s="3">
        <v>50</v>
      </c>
      <c r="K15" s="3">
        <v>157.13999999999999</v>
      </c>
      <c r="L15" s="3">
        <v>4</v>
      </c>
      <c r="M15" s="5" t="s">
        <v>125</v>
      </c>
      <c r="N15" s="5"/>
      <c r="O15" s="5" t="s">
        <v>27</v>
      </c>
      <c r="P15" s="11">
        <f>SUM(J15:L15)</f>
        <v>211.14</v>
      </c>
      <c r="Q15" s="5" t="s">
        <v>126</v>
      </c>
      <c r="R15" s="8" t="s">
        <v>127</v>
      </c>
      <c r="S15" s="8" t="s">
        <v>145</v>
      </c>
    </row>
    <row r="16" spans="1:19" s="2" customFormat="1" ht="67.5" x14ac:dyDescent="0.25">
      <c r="A16" s="1">
        <v>14</v>
      </c>
      <c r="B16" s="3">
        <v>219404</v>
      </c>
      <c r="C16" s="3" t="s">
        <v>51</v>
      </c>
      <c r="D16" s="3" t="s">
        <v>37</v>
      </c>
      <c r="E16" s="3" t="s">
        <v>52</v>
      </c>
      <c r="F16" s="3" t="s">
        <v>53</v>
      </c>
      <c r="G16" s="3" t="s">
        <v>54</v>
      </c>
      <c r="H16" s="9" t="s">
        <v>19</v>
      </c>
      <c r="I16" s="9" t="s">
        <v>20</v>
      </c>
      <c r="J16" s="3">
        <v>42.91</v>
      </c>
      <c r="K16" s="3">
        <v>61.04</v>
      </c>
      <c r="L16" s="3"/>
      <c r="M16" s="5" t="s">
        <v>21</v>
      </c>
      <c r="N16" s="5"/>
      <c r="O16" s="5" t="s">
        <v>27</v>
      </c>
      <c r="P16" s="11">
        <f>SUM(J16:L16)</f>
        <v>103.94999999999999</v>
      </c>
      <c r="Q16" s="5" t="s">
        <v>55</v>
      </c>
      <c r="R16" s="8" t="s">
        <v>56</v>
      </c>
      <c r="S16" s="8" t="s">
        <v>146</v>
      </c>
    </row>
    <row r="17" spans="1:19" s="6" customFormat="1" ht="45" x14ac:dyDescent="0.2">
      <c r="A17" s="1">
        <v>15</v>
      </c>
      <c r="B17" s="3">
        <v>194447</v>
      </c>
      <c r="C17" s="3" t="s">
        <v>128</v>
      </c>
      <c r="D17" s="3" t="s">
        <v>108</v>
      </c>
      <c r="E17" s="3" t="s">
        <v>129</v>
      </c>
      <c r="F17" s="3" t="s">
        <v>130</v>
      </c>
      <c r="G17" s="20" t="s">
        <v>131</v>
      </c>
      <c r="H17" s="15" t="s">
        <v>32</v>
      </c>
      <c r="I17" s="15" t="s">
        <v>24</v>
      </c>
      <c r="J17" s="22">
        <v>56.04</v>
      </c>
      <c r="K17" s="22">
        <v>62.59</v>
      </c>
      <c r="L17" s="3"/>
      <c r="M17" s="5" t="s">
        <v>21</v>
      </c>
      <c r="N17" s="5"/>
      <c r="O17" s="5" t="s">
        <v>27</v>
      </c>
      <c r="P17" s="11">
        <f>SUM(J17:L17)</f>
        <v>118.63</v>
      </c>
      <c r="Q17" s="5" t="s">
        <v>132</v>
      </c>
      <c r="R17" s="8" t="s">
        <v>133</v>
      </c>
      <c r="S17" s="8" t="s">
        <v>139</v>
      </c>
    </row>
    <row r="18" spans="1:19" s="6" customFormat="1" ht="56.25" x14ac:dyDescent="0.2">
      <c r="A18" s="1">
        <v>16</v>
      </c>
      <c r="B18" s="3">
        <v>228120</v>
      </c>
      <c r="C18" s="12" t="s">
        <v>134</v>
      </c>
      <c r="D18" s="3" t="s">
        <v>135</v>
      </c>
      <c r="E18" s="3" t="s">
        <v>129</v>
      </c>
      <c r="F18" s="3" t="s">
        <v>130</v>
      </c>
      <c r="G18" s="3" t="s">
        <v>136</v>
      </c>
      <c r="H18" s="14" t="s">
        <v>23</v>
      </c>
      <c r="I18" s="14" t="s">
        <v>24</v>
      </c>
      <c r="J18" s="3">
        <v>19.25</v>
      </c>
      <c r="K18" s="3"/>
      <c r="L18" s="3">
        <v>4</v>
      </c>
      <c r="M18" s="5" t="s">
        <v>74</v>
      </c>
      <c r="N18" s="5" t="s">
        <v>74</v>
      </c>
      <c r="O18" s="5" t="s">
        <v>27</v>
      </c>
      <c r="P18" s="11">
        <f>SUM(J18:L18)</f>
        <v>23.25</v>
      </c>
      <c r="Q18" s="5" t="s">
        <v>137</v>
      </c>
      <c r="R18" s="8" t="s">
        <v>133</v>
      </c>
      <c r="S18" s="8" t="s">
        <v>140</v>
      </c>
    </row>
    <row r="19" spans="1:19" s="6" customFormat="1" ht="67.5" x14ac:dyDescent="0.2">
      <c r="A19" s="1">
        <v>17</v>
      </c>
      <c r="B19" s="13">
        <v>704193</v>
      </c>
      <c r="C19" s="1" t="s">
        <v>47</v>
      </c>
      <c r="D19" s="1" t="s">
        <v>22</v>
      </c>
      <c r="E19" s="3" t="s">
        <v>45</v>
      </c>
      <c r="F19" s="3" t="s">
        <v>46</v>
      </c>
      <c r="G19" s="3" t="s">
        <v>50</v>
      </c>
      <c r="H19" s="15" t="s">
        <v>32</v>
      </c>
      <c r="I19" s="15" t="s">
        <v>24</v>
      </c>
      <c r="J19" s="3">
        <v>32.5</v>
      </c>
      <c r="K19" s="3">
        <v>60.06</v>
      </c>
      <c r="L19" s="3">
        <v>8</v>
      </c>
      <c r="M19" s="5" t="s">
        <v>21</v>
      </c>
      <c r="N19" s="5" t="s">
        <v>21</v>
      </c>
      <c r="O19" s="5" t="s">
        <v>27</v>
      </c>
      <c r="P19" s="11">
        <f>SUM(J19:L19)</f>
        <v>100.56</v>
      </c>
      <c r="Q19" s="5" t="s">
        <v>48</v>
      </c>
      <c r="R19" s="8" t="s">
        <v>49</v>
      </c>
      <c r="S19" s="8" t="s">
        <v>147</v>
      </c>
    </row>
    <row r="20" spans="1:19" s="6" customFormat="1" ht="56.25" x14ac:dyDescent="0.2">
      <c r="A20" s="1">
        <v>18</v>
      </c>
      <c r="B20" s="3">
        <v>228777</v>
      </c>
      <c r="C20" s="3" t="s">
        <v>59</v>
      </c>
      <c r="D20" s="3" t="s">
        <v>60</v>
      </c>
      <c r="E20" s="3" t="s">
        <v>45</v>
      </c>
      <c r="F20" s="3" t="s">
        <v>46</v>
      </c>
      <c r="G20" s="3" t="s">
        <v>61</v>
      </c>
      <c r="H20" s="15" t="s">
        <v>32</v>
      </c>
      <c r="I20" s="15" t="s">
        <v>24</v>
      </c>
      <c r="J20" s="3">
        <v>27.5</v>
      </c>
      <c r="K20" s="3">
        <v>35.36</v>
      </c>
      <c r="L20" s="3">
        <v>32</v>
      </c>
      <c r="M20" s="5" t="s">
        <v>21</v>
      </c>
      <c r="N20" s="5" t="s">
        <v>21</v>
      </c>
      <c r="O20" s="5" t="s">
        <v>62</v>
      </c>
      <c r="P20" s="11">
        <f>SUM(J20:L20)</f>
        <v>94.86</v>
      </c>
      <c r="Q20" s="5" t="s">
        <v>63</v>
      </c>
      <c r="R20" s="8" t="s">
        <v>64</v>
      </c>
      <c r="S20" s="8" t="s">
        <v>148</v>
      </c>
    </row>
    <row r="21" spans="1:19" s="6" customFormat="1" ht="33.75" x14ac:dyDescent="0.2">
      <c r="A21" s="1">
        <v>19</v>
      </c>
      <c r="B21" s="3">
        <v>198982</v>
      </c>
      <c r="C21" s="3" t="s">
        <v>102</v>
      </c>
      <c r="D21" s="3" t="s">
        <v>58</v>
      </c>
      <c r="E21" s="3" t="s">
        <v>29</v>
      </c>
      <c r="F21" s="3" t="s">
        <v>30</v>
      </c>
      <c r="G21" s="3" t="s">
        <v>103</v>
      </c>
      <c r="H21" s="3" t="s">
        <v>19</v>
      </c>
      <c r="I21" s="3" t="s">
        <v>20</v>
      </c>
      <c r="J21" s="3">
        <v>50.2</v>
      </c>
      <c r="K21" s="3">
        <v>67.989999999999995</v>
      </c>
      <c r="L21" s="3">
        <v>4</v>
      </c>
      <c r="M21" s="5" t="s">
        <v>21</v>
      </c>
      <c r="N21" s="5"/>
      <c r="O21" s="5" t="s">
        <v>27</v>
      </c>
      <c r="P21" s="11">
        <f>SUM(J21:L21)</f>
        <v>122.19</v>
      </c>
      <c r="Q21" s="5" t="s">
        <v>99</v>
      </c>
      <c r="R21" s="3" t="s">
        <v>104</v>
      </c>
      <c r="S21" s="8" t="s">
        <v>149</v>
      </c>
    </row>
    <row r="22" spans="1:19" s="6" customFormat="1" ht="45" x14ac:dyDescent="0.2">
      <c r="A22" s="1">
        <v>20</v>
      </c>
      <c r="B22" s="3">
        <v>165183</v>
      </c>
      <c r="C22" s="12" t="s">
        <v>164</v>
      </c>
      <c r="D22" s="3" t="s">
        <v>165</v>
      </c>
      <c r="E22" s="3" t="s">
        <v>29</v>
      </c>
      <c r="F22" s="3" t="s">
        <v>30</v>
      </c>
      <c r="G22" s="3" t="s">
        <v>166</v>
      </c>
      <c r="H22" s="14" t="s">
        <v>23</v>
      </c>
      <c r="I22" s="14" t="s">
        <v>119</v>
      </c>
      <c r="J22" s="3">
        <v>39.5</v>
      </c>
      <c r="K22" s="3"/>
      <c r="L22" s="3">
        <f>4+5+20</f>
        <v>29</v>
      </c>
      <c r="M22" s="5" t="s">
        <v>31</v>
      </c>
      <c r="N22" s="5"/>
      <c r="O22" s="5" t="s">
        <v>27</v>
      </c>
      <c r="P22" s="11">
        <f>SUM(J22:L22)</f>
        <v>68.5</v>
      </c>
      <c r="Q22" s="5" t="s">
        <v>167</v>
      </c>
      <c r="R22" s="8" t="s">
        <v>168</v>
      </c>
      <c r="S22" s="8" t="s">
        <v>169</v>
      </c>
    </row>
    <row r="23" spans="1:19" s="6" customFormat="1" ht="22.5" x14ac:dyDescent="0.2">
      <c r="A23" s="1">
        <v>21</v>
      </c>
      <c r="B23" s="3">
        <v>211312</v>
      </c>
      <c r="C23" s="12" t="s">
        <v>170</v>
      </c>
      <c r="D23" s="3" t="s">
        <v>171</v>
      </c>
      <c r="E23" s="3" t="s">
        <v>29</v>
      </c>
      <c r="F23" s="3" t="s">
        <v>30</v>
      </c>
      <c r="G23" s="3" t="s">
        <v>172</v>
      </c>
      <c r="H23" s="14" t="s">
        <v>23</v>
      </c>
      <c r="I23" s="14" t="s">
        <v>119</v>
      </c>
      <c r="J23" s="3">
        <v>22</v>
      </c>
      <c r="K23" s="3"/>
      <c r="L23" s="3">
        <v>9</v>
      </c>
      <c r="M23" s="5" t="s">
        <v>21</v>
      </c>
      <c r="N23" s="5" t="s">
        <v>21</v>
      </c>
      <c r="O23" s="5" t="s">
        <v>27</v>
      </c>
      <c r="P23" s="11">
        <f>SUM(J23:L23)</f>
        <v>31</v>
      </c>
      <c r="Q23" s="5" t="s">
        <v>173</v>
      </c>
      <c r="R23" s="8" t="s">
        <v>174</v>
      </c>
      <c r="S23" s="8" t="s">
        <v>175</v>
      </c>
    </row>
    <row r="24" spans="1:19" ht="33.75" x14ac:dyDescent="0.25">
      <c r="A24" s="1">
        <v>22</v>
      </c>
      <c r="B24" s="3">
        <v>196091</v>
      </c>
      <c r="C24" s="3" t="s">
        <v>107</v>
      </c>
      <c r="D24" s="1" t="s">
        <v>108</v>
      </c>
      <c r="E24" s="3" t="s">
        <v>105</v>
      </c>
      <c r="F24" s="17" t="s">
        <v>106</v>
      </c>
      <c r="G24" s="3" t="s">
        <v>103</v>
      </c>
      <c r="H24" s="3" t="s">
        <v>19</v>
      </c>
      <c r="I24" s="3" t="s">
        <v>20</v>
      </c>
      <c r="J24" s="3">
        <v>45</v>
      </c>
      <c r="K24" s="3">
        <v>50.13</v>
      </c>
      <c r="L24" s="3">
        <v>12</v>
      </c>
      <c r="M24" s="5" t="s">
        <v>21</v>
      </c>
      <c r="N24" s="5" t="s">
        <v>21</v>
      </c>
      <c r="O24" s="5" t="s">
        <v>27</v>
      </c>
      <c r="P24" s="11">
        <f>SUM(J24:L24)</f>
        <v>107.13</v>
      </c>
      <c r="Q24" s="5" t="s">
        <v>109</v>
      </c>
      <c r="R24" s="16" t="s">
        <v>110</v>
      </c>
      <c r="S24" s="8" t="s">
        <v>150</v>
      </c>
    </row>
    <row r="25" spans="1:19" ht="56.25" x14ac:dyDescent="0.25">
      <c r="A25" s="1">
        <v>23</v>
      </c>
      <c r="B25" s="3">
        <v>199781</v>
      </c>
      <c r="C25" s="3" t="s">
        <v>111</v>
      </c>
      <c r="D25" s="3" t="s">
        <v>112</v>
      </c>
      <c r="E25" s="3" t="s">
        <v>105</v>
      </c>
      <c r="F25" s="3" t="s">
        <v>106</v>
      </c>
      <c r="G25" s="3" t="s">
        <v>113</v>
      </c>
      <c r="H25" s="3" t="s">
        <v>19</v>
      </c>
      <c r="I25" s="3" t="s">
        <v>20</v>
      </c>
      <c r="J25" s="13">
        <v>42.5</v>
      </c>
      <c r="K25" s="13">
        <v>48.9</v>
      </c>
      <c r="L25" s="3">
        <v>12</v>
      </c>
      <c r="M25" s="5" t="s">
        <v>31</v>
      </c>
      <c r="N25" s="5"/>
      <c r="O25" s="5" t="s">
        <v>27</v>
      </c>
      <c r="P25" s="11">
        <f>SUM(J25:L25)</f>
        <v>103.4</v>
      </c>
      <c r="Q25" s="5" t="s">
        <v>114</v>
      </c>
      <c r="R25" s="16" t="s">
        <v>115</v>
      </c>
      <c r="S25" s="8" t="s">
        <v>229</v>
      </c>
    </row>
    <row r="26" spans="1:19" ht="78.75" x14ac:dyDescent="0.25">
      <c r="A26" s="1">
        <v>24</v>
      </c>
      <c r="B26" s="1">
        <v>205420</v>
      </c>
      <c r="C26" s="19" t="s">
        <v>116</v>
      </c>
      <c r="D26" s="1" t="s">
        <v>117</v>
      </c>
      <c r="E26" s="3" t="s">
        <v>105</v>
      </c>
      <c r="F26" s="17" t="s">
        <v>106</v>
      </c>
      <c r="G26" s="20" t="s">
        <v>118</v>
      </c>
      <c r="H26" s="14" t="s">
        <v>23</v>
      </c>
      <c r="I26" s="14" t="s">
        <v>119</v>
      </c>
      <c r="J26" s="13">
        <v>20.125</v>
      </c>
      <c r="K26" s="13"/>
      <c r="L26" s="3">
        <v>17</v>
      </c>
      <c r="M26" s="5"/>
      <c r="N26" s="5"/>
      <c r="O26" s="5" t="s">
        <v>27</v>
      </c>
      <c r="P26" s="11">
        <f>SUM(J26:L26)</f>
        <v>37.125</v>
      </c>
      <c r="Q26" s="5" t="s">
        <v>120</v>
      </c>
      <c r="R26" s="16" t="s">
        <v>121</v>
      </c>
      <c r="S26" s="8" t="s">
        <v>151</v>
      </c>
    </row>
    <row r="27" spans="1:19" ht="45" x14ac:dyDescent="0.25">
      <c r="A27" s="1">
        <v>25</v>
      </c>
      <c r="B27" s="3">
        <v>215005</v>
      </c>
      <c r="C27" s="3" t="s">
        <v>176</v>
      </c>
      <c r="D27" s="3" t="s">
        <v>177</v>
      </c>
      <c r="E27" s="3" t="s">
        <v>178</v>
      </c>
      <c r="F27" s="3" t="s">
        <v>179</v>
      </c>
      <c r="G27" s="3" t="s">
        <v>180</v>
      </c>
      <c r="H27" s="3" t="s">
        <v>19</v>
      </c>
      <c r="I27" s="3" t="s">
        <v>20</v>
      </c>
      <c r="J27" s="13">
        <v>43.12</v>
      </c>
      <c r="K27" s="13">
        <v>85.12</v>
      </c>
      <c r="L27" s="3">
        <v>18</v>
      </c>
      <c r="M27" s="5" t="s">
        <v>21</v>
      </c>
      <c r="N27" s="5"/>
      <c r="O27" s="5" t="s">
        <v>27</v>
      </c>
      <c r="P27" s="11">
        <f>SUM(J27:L27)</f>
        <v>146.24</v>
      </c>
      <c r="Q27" s="5" t="s">
        <v>181</v>
      </c>
      <c r="R27" s="16" t="s">
        <v>219</v>
      </c>
      <c r="S27" s="8" t="s">
        <v>220</v>
      </c>
    </row>
    <row r="28" spans="1:19" ht="45" x14ac:dyDescent="0.25">
      <c r="A28" s="1">
        <v>26</v>
      </c>
      <c r="B28" s="3">
        <v>161503</v>
      </c>
      <c r="C28" s="3" t="s">
        <v>182</v>
      </c>
      <c r="D28" s="3" t="s">
        <v>183</v>
      </c>
      <c r="E28" s="3" t="s">
        <v>184</v>
      </c>
      <c r="F28" s="3" t="s">
        <v>179</v>
      </c>
      <c r="G28" s="3" t="s">
        <v>185</v>
      </c>
      <c r="H28" s="3" t="s">
        <v>19</v>
      </c>
      <c r="I28" s="3" t="s">
        <v>20</v>
      </c>
      <c r="J28" s="13">
        <v>77.08</v>
      </c>
      <c r="K28" s="13">
        <v>39.659999999999997</v>
      </c>
      <c r="L28" s="3">
        <v>8</v>
      </c>
      <c r="M28" s="5" t="s">
        <v>125</v>
      </c>
      <c r="N28" s="5" t="s">
        <v>21</v>
      </c>
      <c r="O28" s="5" t="s">
        <v>27</v>
      </c>
      <c r="P28" s="11">
        <f>SUM(J28:L28)</f>
        <v>124.74</v>
      </c>
      <c r="Q28" s="5" t="s">
        <v>186</v>
      </c>
      <c r="R28" s="24"/>
      <c r="S28" s="8" t="s">
        <v>221</v>
      </c>
    </row>
    <row r="29" spans="1:19" ht="45" x14ac:dyDescent="0.25">
      <c r="A29" s="1">
        <v>27</v>
      </c>
      <c r="B29" s="3">
        <v>211382</v>
      </c>
      <c r="C29" s="3" t="s">
        <v>187</v>
      </c>
      <c r="D29" s="3" t="s">
        <v>188</v>
      </c>
      <c r="E29" s="3" t="s">
        <v>178</v>
      </c>
      <c r="F29" s="17" t="s">
        <v>179</v>
      </c>
      <c r="G29" s="3" t="s">
        <v>189</v>
      </c>
      <c r="H29" s="3" t="s">
        <v>19</v>
      </c>
      <c r="I29" s="3" t="s">
        <v>20</v>
      </c>
      <c r="J29" s="13">
        <v>47.08</v>
      </c>
      <c r="K29" s="13">
        <v>58.91</v>
      </c>
      <c r="L29" s="3">
        <v>12</v>
      </c>
      <c r="M29" s="5" t="s">
        <v>21</v>
      </c>
      <c r="N29" s="5" t="s">
        <v>21</v>
      </c>
      <c r="O29" s="5" t="s">
        <v>27</v>
      </c>
      <c r="P29" s="11">
        <f>SUM(J29:L29)</f>
        <v>117.99</v>
      </c>
      <c r="Q29" s="5" t="s">
        <v>190</v>
      </c>
      <c r="R29" s="24"/>
      <c r="S29" s="8" t="s">
        <v>222</v>
      </c>
    </row>
    <row r="30" spans="1:19" s="2" customFormat="1" ht="45" x14ac:dyDescent="0.25">
      <c r="A30" s="1">
        <v>28</v>
      </c>
      <c r="B30" s="25">
        <v>194792</v>
      </c>
      <c r="C30" s="3" t="s">
        <v>238</v>
      </c>
      <c r="D30" s="3" t="s">
        <v>58</v>
      </c>
      <c r="E30" s="3" t="s">
        <v>203</v>
      </c>
      <c r="F30" s="17" t="s">
        <v>194</v>
      </c>
      <c r="G30" s="3" t="s">
        <v>239</v>
      </c>
      <c r="H30" s="9" t="s">
        <v>19</v>
      </c>
      <c r="I30" s="9" t="s">
        <v>20</v>
      </c>
      <c r="J30" s="3">
        <f>55.2-2.5</f>
        <v>52.7</v>
      </c>
      <c r="K30" s="3">
        <v>130.43</v>
      </c>
      <c r="L30" s="3">
        <v>4</v>
      </c>
      <c r="M30" s="5" t="s">
        <v>240</v>
      </c>
      <c r="N30" s="5"/>
      <c r="O30" s="5" t="s">
        <v>27</v>
      </c>
      <c r="P30" s="11">
        <f>SUM(J30:L30)</f>
        <v>187.13</v>
      </c>
      <c r="Q30" s="5"/>
      <c r="R30" s="24"/>
      <c r="S30" s="8" t="s">
        <v>241</v>
      </c>
    </row>
    <row r="31" spans="1:19" ht="45" x14ac:dyDescent="0.25">
      <c r="A31" s="1">
        <v>29</v>
      </c>
      <c r="B31" s="3">
        <v>200705</v>
      </c>
      <c r="C31" s="3" t="s">
        <v>191</v>
      </c>
      <c r="D31" s="3" t="s">
        <v>192</v>
      </c>
      <c r="E31" s="3" t="s">
        <v>193</v>
      </c>
      <c r="F31" s="17" t="s">
        <v>194</v>
      </c>
      <c r="G31" s="3" t="s">
        <v>195</v>
      </c>
      <c r="H31" s="3" t="s">
        <v>19</v>
      </c>
      <c r="I31" s="3" t="s">
        <v>20</v>
      </c>
      <c r="J31" s="13">
        <v>52.08</v>
      </c>
      <c r="K31" s="13">
        <v>103.57</v>
      </c>
      <c r="L31" s="3">
        <v>12</v>
      </c>
      <c r="M31" s="5" t="s">
        <v>21</v>
      </c>
      <c r="N31" s="5" t="s">
        <v>21</v>
      </c>
      <c r="O31" s="5" t="s">
        <v>27</v>
      </c>
      <c r="P31" s="11">
        <f>SUM(J31:L31)</f>
        <v>167.64999999999998</v>
      </c>
      <c r="Q31" s="5" t="s">
        <v>186</v>
      </c>
      <c r="R31" s="24"/>
      <c r="S31" s="8" t="s">
        <v>221</v>
      </c>
    </row>
    <row r="32" spans="1:19" ht="45" x14ac:dyDescent="0.25">
      <c r="A32" s="1">
        <v>30</v>
      </c>
      <c r="B32" s="3">
        <v>199472</v>
      </c>
      <c r="C32" s="3" t="s">
        <v>196</v>
      </c>
      <c r="D32" s="3" t="s">
        <v>197</v>
      </c>
      <c r="E32" s="3" t="s">
        <v>198</v>
      </c>
      <c r="F32" s="3" t="s">
        <v>194</v>
      </c>
      <c r="G32" s="3" t="s">
        <v>199</v>
      </c>
      <c r="H32" s="3" t="s">
        <v>19</v>
      </c>
      <c r="I32" s="3" t="s">
        <v>20</v>
      </c>
      <c r="J32" s="13">
        <v>51.66</v>
      </c>
      <c r="K32" s="13">
        <v>96.95</v>
      </c>
      <c r="L32" s="3"/>
      <c r="M32" s="5"/>
      <c r="N32" s="5"/>
      <c r="O32" s="5" t="s">
        <v>27</v>
      </c>
      <c r="P32" s="11">
        <f>SUM(J32:L32)</f>
        <v>148.61000000000001</v>
      </c>
      <c r="Q32" s="5" t="s">
        <v>200</v>
      </c>
      <c r="R32" s="24"/>
      <c r="S32" s="8" t="s">
        <v>223</v>
      </c>
    </row>
    <row r="33" spans="1:19" ht="56.25" x14ac:dyDescent="0.25">
      <c r="A33" s="1">
        <v>31</v>
      </c>
      <c r="B33" s="3">
        <v>229649</v>
      </c>
      <c r="C33" s="12" t="s">
        <v>201</v>
      </c>
      <c r="D33" s="3" t="s">
        <v>202</v>
      </c>
      <c r="E33" s="3" t="s">
        <v>203</v>
      </c>
      <c r="F33" s="3" t="s">
        <v>194</v>
      </c>
      <c r="G33" s="20" t="s">
        <v>204</v>
      </c>
      <c r="H33" s="14" t="s">
        <v>23</v>
      </c>
      <c r="I33" s="14" t="s">
        <v>24</v>
      </c>
      <c r="J33" s="3">
        <v>14.125</v>
      </c>
      <c r="K33" s="3"/>
      <c r="L33" s="3">
        <v>23</v>
      </c>
      <c r="M33" s="5" t="s">
        <v>205</v>
      </c>
      <c r="N33" s="5"/>
      <c r="O33" s="5" t="s">
        <v>27</v>
      </c>
      <c r="P33" s="11">
        <f>SUM(J33:L33)</f>
        <v>37.125</v>
      </c>
      <c r="Q33" s="5" t="s">
        <v>206</v>
      </c>
      <c r="R33" s="16" t="s">
        <v>225</v>
      </c>
      <c r="S33" s="8" t="s">
        <v>237</v>
      </c>
    </row>
    <row r="34" spans="1:19" s="6" customFormat="1" ht="78.75" x14ac:dyDescent="0.2">
      <c r="A34" s="1">
        <v>32</v>
      </c>
      <c r="B34" s="3">
        <v>177599</v>
      </c>
      <c r="C34" s="3" t="s">
        <v>207</v>
      </c>
      <c r="D34" s="3" t="s">
        <v>208</v>
      </c>
      <c r="E34" s="3" t="s">
        <v>209</v>
      </c>
      <c r="F34" s="17" t="s">
        <v>210</v>
      </c>
      <c r="G34" s="3" t="s">
        <v>211</v>
      </c>
      <c r="H34" s="3" t="s">
        <v>19</v>
      </c>
      <c r="I34" s="3" t="s">
        <v>20</v>
      </c>
      <c r="J34" s="13">
        <v>57.5</v>
      </c>
      <c r="K34" s="13">
        <v>65.83</v>
      </c>
      <c r="L34" s="3">
        <v>4</v>
      </c>
      <c r="M34" s="5" t="s">
        <v>21</v>
      </c>
      <c r="N34" s="5" t="s">
        <v>21</v>
      </c>
      <c r="O34" s="5" t="s">
        <v>27</v>
      </c>
      <c r="P34" s="11">
        <f>SUM(J34:L34)</f>
        <v>127.33</v>
      </c>
      <c r="Q34" s="5" t="s">
        <v>212</v>
      </c>
      <c r="R34" s="16" t="s">
        <v>226</v>
      </c>
      <c r="S34" s="8" t="s">
        <v>230</v>
      </c>
    </row>
    <row r="35" spans="1:19" ht="45" x14ac:dyDescent="0.25">
      <c r="A35" s="1">
        <v>33</v>
      </c>
      <c r="B35" s="3">
        <v>225578</v>
      </c>
      <c r="C35" s="3" t="s">
        <v>213</v>
      </c>
      <c r="D35" s="3" t="s">
        <v>214</v>
      </c>
      <c r="E35" s="3" t="s">
        <v>242</v>
      </c>
      <c r="F35" s="3" t="s">
        <v>215</v>
      </c>
      <c r="G35" s="3" t="s">
        <v>216</v>
      </c>
      <c r="H35" s="3" t="s">
        <v>19</v>
      </c>
      <c r="I35" s="3" t="s">
        <v>20</v>
      </c>
      <c r="J35" s="13">
        <v>30</v>
      </c>
      <c r="K35" s="13">
        <v>34.5</v>
      </c>
      <c r="L35" s="3">
        <v>4</v>
      </c>
      <c r="M35" s="5" t="s">
        <v>21</v>
      </c>
      <c r="N35" s="5"/>
      <c r="O35" s="5" t="s">
        <v>27</v>
      </c>
      <c r="P35" s="11">
        <f>SUM(J35:L35)</f>
        <v>68.5</v>
      </c>
      <c r="Q35" s="5" t="s">
        <v>217</v>
      </c>
      <c r="R35" s="24"/>
      <c r="S35" s="8" t="s">
        <v>224</v>
      </c>
    </row>
  </sheetData>
  <autoFilter ref="A2:S26">
    <sortState ref="A3:S21">
      <sortCondition ref="E3:E21"/>
      <sortCondition ref="H3:H21"/>
      <sortCondition ref="O3:O21"/>
      <sortCondition descending="1" ref="P3:P21"/>
    </sortState>
  </autoFilter>
  <sortState ref="A3:S34">
    <sortCondition ref="E3:E34"/>
    <sortCondition ref="H3:H34"/>
    <sortCondition descending="1" ref="O3:O34"/>
    <sortCondition descending="1" ref="P3:P34"/>
  </sortState>
  <mergeCells count="1">
    <mergeCell ref="A1:S1"/>
  </mergeCells>
  <conditionalFormatting sqref="F34 F27:F28">
    <cfRule type="cellIs" dxfId="2" priority="4" stopIfTrue="1" operator="lessThan">
      <formula>0</formula>
    </cfRule>
  </conditionalFormatting>
  <conditionalFormatting sqref="F24:F26 F29 F31">
    <cfRule type="cellIs" dxfId="1" priority="2" stopIfTrue="1" operator="lessThan">
      <formula>0</formula>
    </cfRule>
  </conditionalFormatting>
  <conditionalFormatting sqref="F30">
    <cfRule type="cellIs" dxfId="0" priority="1" stopIfTrue="1" operator="lessThan">
      <formula>0</formula>
    </cfRule>
  </conditionalFormatting>
  <printOptions horizontalCentered="1"/>
  <pageMargins left="0.23622047244094491" right="0.23622047244094491" top="0.39370078740157483" bottom="0.39370078740157483" header="0.31496062992125984" footer="0.31496062992125984"/>
  <pageSetup paperSize="9" scale="7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17η_08-10-2020</vt:lpstr>
      <vt:lpstr>'17η_08-10-2020'!Print_Titles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ΑΛΕΞΙΚΑΣ</dc:creator>
  <cp:lastModifiedBy>Αλεξίκας</cp:lastModifiedBy>
  <cp:lastPrinted>2020-10-09T09:05:29Z</cp:lastPrinted>
  <dcterms:created xsi:type="dcterms:W3CDTF">2015-11-12T07:07:38Z</dcterms:created>
  <dcterms:modified xsi:type="dcterms:W3CDTF">2020-10-09T09:53:30Z</dcterms:modified>
</cp:coreProperties>
</file>